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QED\2022-2023\generatoare fise en\"/>
    </mc:Choice>
  </mc:AlternateContent>
  <xr:revisionPtr revIDLastSave="0" documentId="13_ncr:1_{987AF0FC-924E-4D95-8098-044612B13B3C}" xr6:coauthVersionLast="47" xr6:coauthVersionMax="47" xr10:uidLastSave="{00000000-0000-0000-0000-000000000000}"/>
  <bookViews>
    <workbookView xWindow="-108" yWindow="-108" windowWidth="23256" windowHeight="12456" xr2:uid="{5917B5CB-FA3B-4462-B025-59CF7A8EB8B5}"/>
  </bookViews>
  <sheets>
    <sheet name="Sheet1" sheetId="1" r:id="rId1"/>
  </sheets>
  <definedNames>
    <definedName name="_xlnm.Print_Area" localSheetId="0">Sheet1!$A$2:$F$58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42" i="1"/>
  <c r="C51" i="1"/>
  <c r="C47" i="1"/>
  <c r="C37" i="1"/>
  <c r="C46" i="1"/>
  <c r="C36" i="1"/>
  <c r="C40" i="1"/>
  <c r="C45" i="1"/>
  <c r="C35" i="1"/>
  <c r="C41" i="1"/>
  <c r="C50" i="1"/>
  <c r="C48" i="1"/>
  <c r="C39" i="1"/>
  <c r="C49" i="1"/>
  <c r="C38" i="1"/>
  <c r="E32" i="1"/>
  <c r="D32" i="1"/>
  <c r="D31" i="1"/>
  <c r="B32" i="1"/>
  <c r="B31" i="1"/>
  <c r="B28" i="1"/>
  <c r="B27" i="1"/>
  <c r="B25" i="1"/>
</calcChain>
</file>

<file path=xl/sharedStrings.xml><?xml version="1.0" encoding="utf-8"?>
<sst xmlns="http://schemas.openxmlformats.org/spreadsheetml/2006/main" count="30" uniqueCount="29">
  <si>
    <t>FIŞĂ DE EVALUARE</t>
  </si>
  <si>
    <t>ITEMI</t>
  </si>
  <si>
    <t>PUNCTAJ TOTAL</t>
  </si>
  <si>
    <t>PUNCTAJ PARŢIAL</t>
  </si>
  <si>
    <t>PUNCTAJ ZERO</t>
  </si>
  <si>
    <t>Numele și prenumele elevului</t>
  </si>
  <si>
    <t>Școala Mihai Eminescu Pitești</t>
  </si>
  <si>
    <t>Data 12.05.2021</t>
  </si>
  <si>
    <t>Semnătura</t>
  </si>
  <si>
    <t>Partea I</t>
  </si>
  <si>
    <t>Partea a II-a</t>
  </si>
  <si>
    <t>Instrucțiuni de completare : heiprofu.ro</t>
  </si>
  <si>
    <t>IONESCU ION</t>
  </si>
  <si>
    <t>SCRIS</t>
  </si>
  <si>
    <t>Clasa a II-a A</t>
  </si>
  <si>
    <t>Testul 1</t>
  </si>
  <si>
    <t>1 - conținut</t>
  </si>
  <si>
    <t>1 - scrierea corectă a cuvintelor</t>
  </si>
  <si>
    <t>1 - semnele de punctuație</t>
  </si>
  <si>
    <t>1 - complexitate / originalitate</t>
  </si>
  <si>
    <t>Data 15.05.2023</t>
  </si>
  <si>
    <t>Achiziții relevante pentru formarea deprinderilor de bază</t>
  </si>
  <si>
    <t>Achiziții parțial dobândite, necesitând măsuri remediale</t>
  </si>
  <si>
    <t>2 - alcătuirea corectă a propozițiilor</t>
  </si>
  <si>
    <t>2 - scrierea corectă a cuvintelor</t>
  </si>
  <si>
    <t>2 - semnele de punctuație</t>
  </si>
  <si>
    <t>2 - complexitate / originalitate / titlu</t>
  </si>
  <si>
    <t>Comentarii</t>
  </si>
  <si>
    <r>
      <t xml:space="preserve">Evaluarea naţională la finalul clasei a II-a </t>
    </r>
    <r>
      <rPr>
        <sz val="13.5"/>
        <color theme="1"/>
        <rFont val="Calibri"/>
        <family val="2"/>
        <scheme val="minor"/>
      </rPr>
      <t>(</t>
    </r>
    <r>
      <rPr>
        <b/>
        <sz val="13.5"/>
        <color theme="1"/>
        <rFont val="Calibri"/>
        <family val="2"/>
        <scheme val="minor"/>
      </rPr>
      <t>EN II 2023</t>
    </r>
    <r>
      <rPr>
        <sz val="13.5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</si>
</sst>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9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3" fillId="0" borderId="0" xfId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10</xdr:row>
      <xdr:rowOff>990600</xdr:rowOff>
    </xdr:from>
    <xdr:to>
      <xdr:col>14</xdr:col>
      <xdr:colOff>19050</xdr:colOff>
      <xdr:row>10</xdr:row>
      <xdr:rowOff>1409700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4C837778-1547-46D7-891C-609ECDEAAAC9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7996238" y="2433637"/>
          <a:ext cx="4191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14</xdr:col>
      <xdr:colOff>361950</xdr:colOff>
      <xdr:row>10</xdr:row>
      <xdr:rowOff>1400175</xdr:rowOff>
    </xdr:from>
    <xdr:to>
      <xdr:col>15</xdr:col>
      <xdr:colOff>447675</xdr:colOff>
      <xdr:row>11</xdr:row>
      <xdr:rowOff>219075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F2EFDD60-D322-40E4-A329-51300E37F90D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8405813" y="3471862"/>
          <a:ext cx="16764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iprofu.ro/diverse/generator-fisa-de-evaluare-evaluarea-nationa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1C3-3D2B-477D-8CBC-8960189240E5}">
  <dimension ref="B1:F58"/>
  <sheetViews>
    <sheetView tabSelected="1" workbookViewId="0">
      <selection activeCell="E7" sqref="E7"/>
    </sheetView>
  </sheetViews>
  <sheetFormatPr defaultColWidth="9.109375" defaultRowHeight="14.4" x14ac:dyDescent="0.3"/>
  <cols>
    <col min="1" max="1" width="9.109375" style="2"/>
    <col min="2" max="2" width="24.109375" style="2" customWidth="1"/>
    <col min="3" max="5" width="25.6640625" style="2" customWidth="1"/>
    <col min="6" max="16384" width="9.109375" style="2"/>
  </cols>
  <sheetData>
    <row r="1" spans="2:6" x14ac:dyDescent="0.3">
      <c r="B1" s="42" t="s">
        <v>11</v>
      </c>
      <c r="C1" s="42"/>
      <c r="D1" s="42"/>
      <c r="E1" s="42"/>
      <c r="F1" s="42"/>
    </row>
    <row r="2" spans="2:6" ht="18" x14ac:dyDescent="0.3">
      <c r="B2" s="45" t="s">
        <v>28</v>
      </c>
      <c r="C2" s="45"/>
      <c r="D2" s="45"/>
      <c r="E2" s="45"/>
    </row>
    <row r="4" spans="2:6" ht="25.8" x14ac:dyDescent="0.3">
      <c r="B4" s="47" t="s">
        <v>0</v>
      </c>
      <c r="C4" s="47"/>
      <c r="D4" s="47"/>
      <c r="E4" s="47"/>
    </row>
    <row r="5" spans="2:6" ht="15" x14ac:dyDescent="0.3">
      <c r="B5" s="48" t="s">
        <v>13</v>
      </c>
      <c r="C5" s="48"/>
      <c r="D5" s="48"/>
      <c r="E5" s="48"/>
    </row>
    <row r="6" spans="2:6" ht="15" x14ac:dyDescent="0.3">
      <c r="D6" s="1"/>
    </row>
    <row r="7" spans="2:6" ht="15.6" x14ac:dyDescent="0.3">
      <c r="B7" s="9" t="s">
        <v>9</v>
      </c>
      <c r="D7" s="12"/>
    </row>
    <row r="8" spans="2:6" ht="15.6" x14ac:dyDescent="0.3">
      <c r="B8" s="41" t="s">
        <v>5</v>
      </c>
      <c r="C8" s="41"/>
      <c r="D8" s="46" t="s">
        <v>12</v>
      </c>
      <c r="E8" s="46"/>
    </row>
    <row r="9" spans="2:6" ht="15.6" x14ac:dyDescent="0.3">
      <c r="B9" s="41" t="s">
        <v>6</v>
      </c>
      <c r="C9" s="41"/>
      <c r="D9" s="13" t="s">
        <v>14</v>
      </c>
      <c r="E9" s="13" t="s">
        <v>15</v>
      </c>
    </row>
    <row r="10" spans="2:6" ht="15" thickBot="1" x14ac:dyDescent="0.35"/>
    <row r="11" spans="2:6" ht="33" customHeight="1" thickBot="1" x14ac:dyDescent="0.35">
      <c r="B11" s="3" t="s">
        <v>1</v>
      </c>
      <c r="C11" s="11" t="s">
        <v>2</v>
      </c>
      <c r="D11" s="11" t="s">
        <v>3</v>
      </c>
      <c r="E11" s="11" t="s">
        <v>4</v>
      </c>
    </row>
    <row r="12" spans="2:6" ht="18.600000000000001" thickBot="1" x14ac:dyDescent="0.35">
      <c r="B12" s="4" t="s">
        <v>16</v>
      </c>
      <c r="C12" s="5"/>
      <c r="D12" s="5"/>
      <c r="E12" s="5"/>
    </row>
    <row r="13" spans="2:6" ht="36.6" thickBot="1" x14ac:dyDescent="0.35">
      <c r="B13" s="4" t="s">
        <v>17</v>
      </c>
      <c r="C13" s="5"/>
      <c r="D13" s="5"/>
      <c r="E13" s="5"/>
    </row>
    <row r="14" spans="2:6" ht="36.6" thickBot="1" x14ac:dyDescent="0.35">
      <c r="B14" s="4" t="s">
        <v>18</v>
      </c>
      <c r="C14" s="5"/>
      <c r="D14" s="5"/>
      <c r="E14" s="5"/>
    </row>
    <row r="15" spans="2:6" ht="36.6" thickBot="1" x14ac:dyDescent="0.35">
      <c r="B15" s="4" t="s">
        <v>19</v>
      </c>
      <c r="C15" s="5"/>
      <c r="D15" s="5"/>
      <c r="E15" s="5"/>
    </row>
    <row r="16" spans="2:6" ht="36.6" thickBot="1" x14ac:dyDescent="0.35">
      <c r="B16" s="4" t="s">
        <v>23</v>
      </c>
      <c r="C16" s="5"/>
      <c r="D16" s="5"/>
      <c r="E16" s="6"/>
    </row>
    <row r="17" spans="2:5" ht="36.6" thickBot="1" x14ac:dyDescent="0.35">
      <c r="B17" s="4" t="s">
        <v>24</v>
      </c>
      <c r="C17" s="5"/>
      <c r="D17" s="5"/>
      <c r="E17" s="6"/>
    </row>
    <row r="18" spans="2:5" ht="36.6" thickBot="1" x14ac:dyDescent="0.35">
      <c r="B18" s="4" t="s">
        <v>25</v>
      </c>
      <c r="C18" s="5"/>
      <c r="D18" s="5"/>
      <c r="E18" s="6"/>
    </row>
    <row r="19" spans="2:5" ht="36.6" thickBot="1" x14ac:dyDescent="0.35">
      <c r="B19" s="4" t="s">
        <v>26</v>
      </c>
      <c r="C19" s="5"/>
      <c r="D19" s="5"/>
      <c r="E19" s="6"/>
    </row>
    <row r="20" spans="2:5" ht="22.2" x14ac:dyDescent="0.3">
      <c r="B20" s="7"/>
    </row>
    <row r="21" spans="2:5" x14ac:dyDescent="0.3">
      <c r="B21" s="8" t="s">
        <v>20</v>
      </c>
      <c r="D21" s="2" t="s">
        <v>8</v>
      </c>
    </row>
    <row r="25" spans="2:5" ht="18" x14ac:dyDescent="0.3">
      <c r="B25" s="45" t="str">
        <f>B2</f>
        <v>Evaluarea naţională la finalul clasei a II-a (EN II 2023)</v>
      </c>
      <c r="C25" s="45"/>
      <c r="D25" s="45"/>
      <c r="E25" s="45"/>
    </row>
    <row r="27" spans="2:5" ht="25.8" x14ac:dyDescent="0.3">
      <c r="B27" s="47" t="str">
        <f>B4</f>
        <v>FIŞĂ DE EVALUARE</v>
      </c>
      <c r="C27" s="47"/>
      <c r="D27" s="47"/>
      <c r="E27" s="47"/>
    </row>
    <row r="28" spans="2:5" ht="15" x14ac:dyDescent="0.3">
      <c r="B28" s="48" t="str">
        <f>B5</f>
        <v>SCRIS</v>
      </c>
      <c r="C28" s="48"/>
      <c r="D28" s="48"/>
      <c r="E28" s="48"/>
    </row>
    <row r="29" spans="2:5" ht="15" x14ac:dyDescent="0.3">
      <c r="D29" s="1"/>
    </row>
    <row r="30" spans="2:5" ht="15" x14ac:dyDescent="0.3">
      <c r="B30" s="10" t="s">
        <v>10</v>
      </c>
      <c r="D30" s="1"/>
    </row>
    <row r="31" spans="2:5" ht="15.6" x14ac:dyDescent="0.3">
      <c r="B31" s="41" t="str">
        <f>B8</f>
        <v>Numele și prenumele elevului</v>
      </c>
      <c r="C31" s="41"/>
      <c r="D31" s="46" t="str">
        <f>D8</f>
        <v>IONESCU ION</v>
      </c>
      <c r="E31" s="46"/>
    </row>
    <row r="32" spans="2:5" ht="15.6" x14ac:dyDescent="0.3">
      <c r="B32" s="41" t="str">
        <f>B9</f>
        <v>Școala Mihai Eminescu Pitești</v>
      </c>
      <c r="C32" s="41"/>
      <c r="D32" s="13" t="str">
        <f>D9</f>
        <v>Clasa a II-a A</v>
      </c>
      <c r="E32" s="13" t="str">
        <f>E9</f>
        <v>Testul 1</v>
      </c>
    </row>
    <row r="34" spans="2:5" ht="10.35" customHeight="1" x14ac:dyDescent="0.3">
      <c r="B34" s="14" t="s">
        <v>21</v>
      </c>
      <c r="C34" s="32"/>
      <c r="D34" s="33"/>
      <c r="E34" s="34"/>
    </row>
    <row r="35" spans="2:5" ht="10.35" customHeight="1" x14ac:dyDescent="0.3">
      <c r="B35" s="43"/>
      <c r="C35" s="29" t="str">
        <f>IF(C12=10,"– are o exprimare în scris coerentă, cu înțeles, concisă","")</f>
        <v/>
      </c>
      <c r="D35" s="30"/>
      <c r="E35" s="31"/>
    </row>
    <row r="36" spans="2:5" ht="10.35" customHeight="1" x14ac:dyDescent="0.3">
      <c r="B36" s="43"/>
      <c r="C36" s="29" t="str">
        <f>IF(C13=10,"– scrie corect cuvintele într-un text, fără omisiuni, adăugiri, inversiuni","")</f>
        <v/>
      </c>
      <c r="D36" s="30"/>
      <c r="E36" s="31"/>
    </row>
    <row r="37" spans="2:5" ht="10.35" customHeight="1" x14ac:dyDescent="0.3">
      <c r="B37" s="43"/>
      <c r="C37" s="29" t="str">
        <f>IF(C14=10,"– utilizează în mod corect virgula după formula de adresare, punct la sfârșit de propoziție","")</f>
        <v/>
      </c>
      <c r="D37" s="30"/>
      <c r="E37" s="31"/>
    </row>
    <row r="38" spans="2:5" ht="10.35" customHeight="1" x14ac:dyDescent="0.3">
      <c r="B38" s="43"/>
      <c r="C38" s="29" t="str">
        <f>IF(NOT(ISBLANK(C15)),"– are o comunicare complexă și originală în scris","")</f>
        <v/>
      </c>
      <c r="D38" s="30"/>
      <c r="E38" s="31"/>
    </row>
    <row r="39" spans="2:5" ht="10.35" customHeight="1" x14ac:dyDescent="0.3">
      <c r="B39" s="43"/>
      <c r="C39" s="29" t="str">
        <f>IF(NOT(ISBLANK(C16)),"– are capacitatea de a compune un text pe o temă dată","")</f>
        <v/>
      </c>
      <c r="D39" s="30"/>
      <c r="E39" s="31"/>
    </row>
    <row r="40" spans="2:5" ht="10.35" customHeight="1" x14ac:dyDescent="0.3">
      <c r="B40" s="43"/>
      <c r="C40" s="29" t="str">
        <f>IF(NOT(ISBLANK(C17)),"– scrie corect cuvintele în cadrul propozițiilor","")</f>
        <v/>
      </c>
      <c r="D40" s="30"/>
      <c r="E40" s="31"/>
    </row>
    <row r="41" spans="2:5" ht="10.35" customHeight="1" x14ac:dyDescent="0.3">
      <c r="B41" s="43"/>
      <c r="C41" s="29" t="str">
        <f>IF(NOT(ISBLANK(C18)),"– folosește corect semnele de punctuație în scrierea propozițiilor","")</f>
        <v/>
      </c>
      <c r="D41" s="30"/>
      <c r="E41" s="31"/>
    </row>
    <row r="42" spans="2:5" ht="10.35" customHeight="1" x14ac:dyDescent="0.3">
      <c r="B42" s="43"/>
      <c r="C42" s="29" t="str">
        <f>IF(NOT(ISBLANK(C19)),"– alege titlul potrivit, are o exprimare complexă, folosind propoziții dezvoltate, fără repetiții","")</f>
        <v/>
      </c>
      <c r="D42" s="30"/>
      <c r="E42" s="31"/>
    </row>
    <row r="43" spans="2:5" ht="10.35" customHeight="1" x14ac:dyDescent="0.3">
      <c r="B43" s="44"/>
      <c r="C43" s="35"/>
      <c r="D43" s="36"/>
      <c r="E43" s="37"/>
    </row>
    <row r="44" spans="2:5" ht="10.35" customHeight="1" x14ac:dyDescent="0.3">
      <c r="B44" s="14" t="s">
        <v>22</v>
      </c>
      <c r="C44" s="38"/>
      <c r="D44" s="39"/>
      <c r="E44" s="40"/>
    </row>
    <row r="45" spans="2:5" ht="10.35" customHeight="1" x14ac:dyDescent="0.3">
      <c r="B45" s="15"/>
      <c r="C45" s="29" t="str">
        <f>IF(NOT(ISBLANK(E12)),"– nu poate eprima coerent în scris idei pe o temă dată",IF(NOT(ISBLANK(D12)),"– poate exprima coerent idei în scris, dar nu respectă toate elementele cerinței ",""))</f>
        <v/>
      </c>
      <c r="D45" s="30"/>
      <c r="E45" s="31"/>
    </row>
    <row r="46" spans="2:5" ht="10.35" customHeight="1" x14ac:dyDescent="0.3">
      <c r="B46" s="15"/>
      <c r="C46" s="29" t="str">
        <f>IF(NOT(ISBLANK(E13)),"– face multe greșeli (omisiuni, adăugiri, inversiuni) scrierea cuvintelor într-un text",IF(NOT(ISBLANK(D13)),"– face unele greșeli în scrierea cuvintelor într-un text",""))</f>
        <v/>
      </c>
      <c r="D46" s="30"/>
      <c r="E46" s="31"/>
    </row>
    <row r="47" spans="2:5" ht="10.35" customHeight="1" x14ac:dyDescent="0.3">
      <c r="B47" s="15"/>
      <c r="C47" s="29" t="str">
        <f>IF(NOT(ISBLANK(E14)),"– nu utilizează în mod corect semnele de punctuație în cadrul uniu text",IF(NOT(ISBLANK(D14)),"– nu folosește virgula după formula de adresare",""))</f>
        <v/>
      </c>
      <c r="D47" s="30"/>
      <c r="E47" s="31"/>
    </row>
    <row r="48" spans="2:5" ht="10.35" customHeight="1" x14ac:dyDescent="0.3">
      <c r="B48" s="15"/>
      <c r="C48" s="29" t="str">
        <f>IF(NOT(ISBLANK(D15)),"– comunicarea în scris are nevoie de câteva îmbunătățiri",IF(NOT(ISBLANK(E15)),"– comunicarea în scris este deficitară",""))</f>
        <v/>
      </c>
      <c r="D48" s="30"/>
      <c r="E48" s="31"/>
    </row>
    <row r="49" spans="2:5" ht="10.35" customHeight="1" x14ac:dyDescent="0.3">
      <c r="B49" s="15"/>
      <c r="C49" s="29" t="str">
        <f>IF(NOT(ISBLANK(E16)),"– nu are capacitatea de a compune un text pe o temă dată","")</f>
        <v/>
      </c>
      <c r="D49" s="30"/>
      <c r="E49" s="31"/>
    </row>
    <row r="50" spans="2:5" ht="10.35" customHeight="1" x14ac:dyDescent="0.3">
      <c r="B50" s="15"/>
      <c r="C50" s="29" t="str">
        <f>IF(NOT(ISBLANK(D17)),"– face cîteva greșeli în scrierea cuvintelor în propoziții",IF(NOT(ISBLANK(E17)),"– face greșeli în scrierea cuvintelor în propoziții",""))</f>
        <v/>
      </c>
      <c r="D50" s="30"/>
      <c r="E50" s="31"/>
    </row>
    <row r="51" spans="2:5" ht="10.35" customHeight="1" x14ac:dyDescent="0.3">
      <c r="B51" s="15"/>
      <c r="C51" s="29" t="str">
        <f>IF(NOT(ISBLANK(D18)),"– face unele greșeli în folosirea semnelor de punctuație în propoziții",IF(NOT(ISBLANK(E18)),"– nu folosește semnele de punctuație în propoziții",""))</f>
        <v/>
      </c>
      <c r="D51" s="30"/>
      <c r="E51" s="31"/>
    </row>
    <row r="52" spans="2:5" ht="10.35" customHeight="1" x14ac:dyDescent="0.3">
      <c r="B52" s="15"/>
      <c r="C52" s="29" t="str">
        <f>IF(NOT(ISBLANK(D19)),"– compunerea unui text necesită îmbunătățire în originalitate și complexitate",IF(NOT(ISBLANK(E19)),"– nu reușește să compună un text original și complex",""))</f>
        <v/>
      </c>
      <c r="D52" s="30"/>
      <c r="E52" s="31"/>
    </row>
    <row r="53" spans="2:5" ht="10.35" customHeight="1" x14ac:dyDescent="0.3">
      <c r="B53" s="16"/>
      <c r="C53" s="26"/>
      <c r="D53" s="27"/>
      <c r="E53" s="28"/>
    </row>
    <row r="54" spans="2:5" ht="10.35" customHeight="1" x14ac:dyDescent="0.3">
      <c r="B54" s="14" t="s">
        <v>27</v>
      </c>
      <c r="C54" s="17"/>
      <c r="D54" s="18"/>
      <c r="E54" s="19"/>
    </row>
    <row r="55" spans="2:5" ht="10.35" customHeight="1" x14ac:dyDescent="0.3">
      <c r="B55" s="15"/>
      <c r="C55" s="20"/>
      <c r="D55" s="21"/>
      <c r="E55" s="22"/>
    </row>
    <row r="56" spans="2:5" ht="10.35" customHeight="1" x14ac:dyDescent="0.3">
      <c r="B56" s="16"/>
      <c r="C56" s="23"/>
      <c r="D56" s="24"/>
      <c r="E56" s="25"/>
    </row>
    <row r="58" spans="2:5" x14ac:dyDescent="0.3">
      <c r="B58" s="8" t="s">
        <v>7</v>
      </c>
      <c r="D58" s="2" t="s">
        <v>8</v>
      </c>
    </row>
  </sheetData>
  <mergeCells count="37">
    <mergeCell ref="B4:E4"/>
    <mergeCell ref="B5:E5"/>
    <mergeCell ref="B9:C9"/>
    <mergeCell ref="B25:E25"/>
    <mergeCell ref="B8:C8"/>
    <mergeCell ref="D8:E8"/>
    <mergeCell ref="B1:F1"/>
    <mergeCell ref="B34:B43"/>
    <mergeCell ref="B44:B53"/>
    <mergeCell ref="C35:E35"/>
    <mergeCell ref="C36:E36"/>
    <mergeCell ref="C37:E37"/>
    <mergeCell ref="C38:E38"/>
    <mergeCell ref="C39:E39"/>
    <mergeCell ref="C40:E40"/>
    <mergeCell ref="C41:E41"/>
    <mergeCell ref="C42:E42"/>
    <mergeCell ref="B2:E2"/>
    <mergeCell ref="B31:C31"/>
    <mergeCell ref="D31:E31"/>
    <mergeCell ref="B27:E27"/>
    <mergeCell ref="B28:E28"/>
    <mergeCell ref="C34:E34"/>
    <mergeCell ref="C43:E43"/>
    <mergeCell ref="C44:E44"/>
    <mergeCell ref="C45:E45"/>
    <mergeCell ref="B32:C32"/>
    <mergeCell ref="C46:E46"/>
    <mergeCell ref="C47:E47"/>
    <mergeCell ref="C48:E48"/>
    <mergeCell ref="C49:E49"/>
    <mergeCell ref="C50:E50"/>
    <mergeCell ref="B54:B56"/>
    <mergeCell ref="C54:E56"/>
    <mergeCell ref="C53:E53"/>
    <mergeCell ref="C51:E51"/>
    <mergeCell ref="C52:E52"/>
  </mergeCells>
  <hyperlinks>
    <hyperlink ref="B1:F1" r:id="rId1" display="Instrucțiuni de completare : heiprofu.ro" xr:uid="{5D0DB801-926E-454C-861E-891EFAC861AC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 Profu</dc:creator>
  <cp:lastModifiedBy>Profu</cp:lastModifiedBy>
  <cp:lastPrinted>2023-05-17T04:30:12Z</cp:lastPrinted>
  <dcterms:created xsi:type="dcterms:W3CDTF">2021-05-14T03:45:05Z</dcterms:created>
  <dcterms:modified xsi:type="dcterms:W3CDTF">2023-05-17T05:22:52Z</dcterms:modified>
</cp:coreProperties>
</file>